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Dropbox\001 bussinessplan Zuylestein\varkens\samenwerking met pigme\prijslijst en bestellingen varkens\prijslijst 2020\2020 prijslijst verzonden of gepubliceerd\"/>
    </mc:Choice>
  </mc:AlternateContent>
  <xr:revisionPtr revIDLastSave="0" documentId="13_ncr:1_{CA3CC35A-2246-4B4D-97EC-D87AE67966E2}" xr6:coauthVersionLast="47" xr6:coauthVersionMax="47" xr10:uidLastSave="{00000000-0000-0000-0000-000000000000}"/>
  <bookViews>
    <workbookView xWindow="10425" yWindow="0" windowWidth="16380" windowHeight="15510" xr2:uid="{00000000-000D-0000-FFFF-FFFF00000000}"/>
  </bookViews>
  <sheets>
    <sheet name="Blad1" sheetId="1" r:id="rId1"/>
  </sheets>
  <definedNames>
    <definedName name="Print_Area" localSheetId="0">Blad1!$A$1:$M$74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66" i="1" l="1"/>
  <c r="K52" i="1"/>
  <c r="K53" i="1"/>
  <c r="K68" i="1" l="1"/>
  <c r="K18" i="1"/>
  <c r="K19" i="1"/>
  <c r="K17" i="1"/>
  <c r="K33" i="1" l="1"/>
  <c r="K67" i="1"/>
  <c r="K61" i="1"/>
  <c r="K62" i="1"/>
  <c r="K63" i="1"/>
  <c r="K64" i="1"/>
  <c r="K65" i="1"/>
  <c r="K60" i="1"/>
  <c r="K59" i="1"/>
  <c r="K48" i="1"/>
  <c r="K49" i="1"/>
  <c r="K50" i="1"/>
  <c r="K51" i="1"/>
  <c r="K54" i="1"/>
  <c r="K55" i="1"/>
  <c r="K56" i="1"/>
  <c r="K57" i="1"/>
  <c r="K47" i="1"/>
  <c r="K35" i="1"/>
  <c r="K36" i="1"/>
  <c r="K37" i="1"/>
  <c r="K38" i="1"/>
  <c r="K39" i="1"/>
  <c r="K34" i="1"/>
  <c r="K24" i="1"/>
  <c r="K25" i="1"/>
  <c r="K26" i="1"/>
  <c r="K27" i="1"/>
  <c r="K28" i="1"/>
  <c r="K29" i="1"/>
  <c r="K30" i="1"/>
  <c r="K31" i="1"/>
  <c r="K32" i="1"/>
  <c r="K21" i="1"/>
  <c r="K22" i="1"/>
  <c r="K23" i="1"/>
  <c r="K20" i="1"/>
  <c r="K15" i="1"/>
  <c r="K14" i="1"/>
  <c r="K71" i="1" l="1"/>
  <c r="K70" i="1" s="1"/>
</calcChain>
</file>

<file path=xl/sharedStrings.xml><?xml version="1.0" encoding="utf-8"?>
<sst xmlns="http://schemas.openxmlformats.org/spreadsheetml/2006/main" count="194" uniqueCount="85">
  <si>
    <t>Producten</t>
  </si>
  <si>
    <t>2-3 kg</t>
  </si>
  <si>
    <t>kg</t>
  </si>
  <si>
    <t>stuk</t>
  </si>
  <si>
    <t>Achterham, gekookt (half)</t>
  </si>
  <si>
    <t>op aanvraag</t>
  </si>
  <si>
    <t>Bacon aan het stuk</t>
  </si>
  <si>
    <t>Buikspek aan het stuk</t>
  </si>
  <si>
    <t>Dikke/platte rib / krabbetjes</t>
  </si>
  <si>
    <t>stuks</t>
  </si>
  <si>
    <t>Filetlap</t>
  </si>
  <si>
    <t xml:space="preserve">Fricandeau </t>
  </si>
  <si>
    <t>Gehakt</t>
  </si>
  <si>
    <t>Filet groot 0,5 of 1 kg</t>
  </si>
  <si>
    <t xml:space="preserve">Gerookt vet spek aan het stuk </t>
  </si>
  <si>
    <t>Hamburgers</t>
  </si>
  <si>
    <t>Hamlap</t>
  </si>
  <si>
    <t>PootHammen heel vers gewicht</t>
  </si>
  <si>
    <t xml:space="preserve">Hips (bovenpoot voor erwtensoep)  </t>
  </si>
  <si>
    <t>Knoken (botten)</t>
  </si>
  <si>
    <t>Halve kop met wang</t>
  </si>
  <si>
    <t>Lardo ; gedroogd vet spek aan het stuk rug met kruiden rozemarijn en tijm</t>
  </si>
  <si>
    <t xml:space="preserve">Lever </t>
  </si>
  <si>
    <t>Mager gerookt spek aan het stuk is ontbijt spek</t>
  </si>
  <si>
    <t>Middendeel varken  half varken</t>
  </si>
  <si>
    <t xml:space="preserve">Niertjes </t>
  </si>
  <si>
    <t xml:space="preserve">Onderpootjes 2 voor en twee achter </t>
  </si>
  <si>
    <t xml:space="preserve">Pancetta (buikspek gekruid ) </t>
  </si>
  <si>
    <t>Porchetta (buikrollade)  met kruiden vet en vlees opgerold buikspek</t>
  </si>
  <si>
    <t>Rack (filet aan het stuk met lang bot) 4 ribs of 8 ribs</t>
  </si>
  <si>
    <t>Reusel</t>
  </si>
  <si>
    <t>Ribkarbonade</t>
  </si>
  <si>
    <t>Rollade (45 min roze marger)</t>
  </si>
  <si>
    <t xml:space="preserve">Saté stokjes ( van haas of filet) </t>
  </si>
  <si>
    <t>Schnitsel</t>
  </si>
  <si>
    <t xml:space="preserve">Schouder/halskarbonade </t>
  </si>
  <si>
    <t>Snippers (30/70 voor worstmaken)</t>
  </si>
  <si>
    <t>20-30 kg</t>
  </si>
  <si>
    <t>Speenvarken gezouten en voorgegaard met spit geleverd</t>
  </si>
  <si>
    <t>Speklap</t>
  </si>
  <si>
    <t xml:space="preserve">Varkenshaas </t>
  </si>
  <si>
    <t xml:space="preserve">Wangetjes </t>
  </si>
  <si>
    <t>Worst Bakbloedworst</t>
  </si>
  <si>
    <t xml:space="preserve">Worst Grillworst </t>
  </si>
  <si>
    <t xml:space="preserve">Worst Leverworst </t>
  </si>
  <si>
    <t>Worst Verse worst (groffer) rol</t>
  </si>
  <si>
    <t>incl btw</t>
  </si>
  <si>
    <t>Aantallen per verpakking</t>
  </si>
  <si>
    <t>Naam</t>
  </si>
  <si>
    <t>Adres</t>
  </si>
  <si>
    <t>Mailadres</t>
  </si>
  <si>
    <t>Telnr.</t>
  </si>
  <si>
    <t>Incl BTW winkelprijs consument Zuylestein</t>
  </si>
  <si>
    <t>Zonder bezorgkosten, ophalen op vrijdag of zondag in de oranjerie in de  moestuin Zuylestein of op afspraak  Rijksstraatweg 11 3956 CH Leersum</t>
  </si>
  <si>
    <t>Bacon dun gesneden per 2 ons</t>
  </si>
  <si>
    <t>Kinnebak</t>
  </si>
  <si>
    <t>Procureur aan het stuk  varkensnek</t>
  </si>
  <si>
    <t>plakjes</t>
  </si>
  <si>
    <t>Spare rib dik</t>
  </si>
  <si>
    <t>stuk prijs</t>
  </si>
  <si>
    <t>Gewicht per verpakking circa.</t>
  </si>
  <si>
    <t>divers</t>
  </si>
  <si>
    <t xml:space="preserve">       </t>
  </si>
  <si>
    <t>ZUYLESTEIN BOSVARKENS  VLEES</t>
  </si>
  <si>
    <t xml:space="preserve">mailen naar     </t>
  </si>
  <si>
    <t xml:space="preserve"> bosvarkens@zuylestein.nl</t>
  </si>
  <si>
    <t xml:space="preserve">prijsindicatie aangezien niet alle stukken even zwaar zijn. </t>
  </si>
  <si>
    <t>excl btw</t>
  </si>
  <si>
    <t>Coppa Zuylestein</t>
  </si>
  <si>
    <t xml:space="preserve">aantal pakketjes gevacumeerd en ingevoren </t>
  </si>
  <si>
    <t>Worst Rookworst per stuk 4,50</t>
  </si>
  <si>
    <t xml:space="preserve">Worst Droge worst; keuze uit  venkel/rozemarijn tijm/knoflook/peper/kruidnagel 6 euro per stuk </t>
  </si>
  <si>
    <t>Ontbijtspek / pannekoek spek</t>
  </si>
  <si>
    <t>Ontbijtspek / pannekoek spek gesneden</t>
  </si>
  <si>
    <t>Bloemstuk</t>
  </si>
  <si>
    <t>productie tijd vanaf slacht aantal dagen</t>
  </si>
  <si>
    <t>varkensnet</t>
  </si>
  <si>
    <t>Crepinette</t>
  </si>
  <si>
    <t>12.50</t>
  </si>
  <si>
    <t>net</t>
  </si>
  <si>
    <t>Op basis hiervan kunt u uw bestelling doen. De definitieve prijs wordt bepaald bij het ophalen. Alle stukken zijn gevacumeerd ingevroren en geprijsd, behalve de droge worst.</t>
  </si>
  <si>
    <t xml:space="preserve">Prijslijst per 1 november  2021 </t>
  </si>
  <si>
    <t>Saucijsen, braadworstje salie</t>
  </si>
  <si>
    <t>Saucijsen, braadworstje rozemarijn</t>
  </si>
  <si>
    <t>Saucijsen, braadworstje truffel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</si>
</sst>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164" formatCode="d/mm/yy;@"/>
  </numFmts>
  <fonts count="18" x14ac:knownFonts="1"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i/>
      <sz val="16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i/>
      <sz val="20"/>
      <name val="Calibri"/>
      <family val="2"/>
      <scheme val="minor"/>
    </font>
    <font>
      <sz val="2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1" fontId="1" fillId="0" borderId="0" xfId="0" applyNumberFormat="1" applyFont="1"/>
    <xf numFmtId="0" fontId="3" fillId="0" borderId="1" xfId="0" applyFont="1" applyBorder="1"/>
    <xf numFmtId="44" fontId="3" fillId="0" borderId="1" xfId="0" applyNumberFormat="1" applyFont="1" applyBorder="1"/>
    <xf numFmtId="1" fontId="3" fillId="0" borderId="1" xfId="0" applyNumberFormat="1" applyFont="1" applyBorder="1"/>
    <xf numFmtId="0" fontId="1" fillId="0" borderId="1" xfId="0" applyFont="1" applyBorder="1"/>
    <xf numFmtId="44" fontId="1" fillId="0" borderId="1" xfId="0" applyNumberFormat="1" applyFont="1" applyBorder="1"/>
    <xf numFmtId="44" fontId="1" fillId="0" borderId="0" xfId="0" applyNumberFormat="1" applyFont="1"/>
    <xf numFmtId="4" fontId="1" fillId="0" borderId="0" xfId="0" applyNumberFormat="1" applyFont="1"/>
    <xf numFmtId="2" fontId="3" fillId="0" borderId="0" xfId="0" applyNumberFormat="1" applyFont="1"/>
    <xf numFmtId="44" fontId="3" fillId="0" borderId="0" xfId="0" applyNumberFormat="1" applyFont="1"/>
    <xf numFmtId="1" fontId="3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/>
    </xf>
    <xf numFmtId="2" fontId="1" fillId="0" borderId="0" xfId="0" applyNumberFormat="1" applyFont="1"/>
    <xf numFmtId="0" fontId="2" fillId="0" borderId="0" xfId="0" applyFont="1"/>
    <xf numFmtId="4" fontId="3" fillId="0" borderId="0" xfId="0" applyNumberFormat="1" applyFont="1"/>
    <xf numFmtId="0" fontId="3" fillId="0" borderId="0" xfId="0" applyFont="1"/>
    <xf numFmtId="0" fontId="5" fillId="0" borderId="0" xfId="0" applyFont="1" applyAlignment="1">
      <alignment horizontal="center"/>
    </xf>
    <xf numFmtId="49" fontId="0" fillId="0" borderId="0" xfId="0" applyNumberFormat="1"/>
    <xf numFmtId="1" fontId="0" fillId="0" borderId="0" xfId="0" applyNumberFormat="1"/>
    <xf numFmtId="1" fontId="4" fillId="0" borderId="0" xfId="0" applyNumberFormat="1" applyFont="1" applyAlignment="1">
      <alignment horizontal="left" readingOrder="1"/>
    </xf>
    <xf numFmtId="0" fontId="4" fillId="0" borderId="0" xfId="0" applyFont="1" applyAlignment="1">
      <alignment horizontal="left" readingOrder="1"/>
    </xf>
    <xf numFmtId="164" fontId="5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" fontId="3" fillId="0" borderId="3" xfId="0" applyNumberFormat="1" applyFont="1" applyBorder="1"/>
    <xf numFmtId="4" fontId="3" fillId="0" borderId="2" xfId="0" applyNumberFormat="1" applyFont="1" applyBorder="1"/>
    <xf numFmtId="44" fontId="3" fillId="2" borderId="1" xfId="0" applyNumberFormat="1" applyFont="1" applyFill="1" applyBorder="1"/>
    <xf numFmtId="0" fontId="3" fillId="2" borderId="1" xfId="0" applyFont="1" applyFill="1" applyBorder="1"/>
    <xf numFmtId="4" fontId="3" fillId="2" borderId="3" xfId="0" applyNumberFormat="1" applyFont="1" applyFill="1" applyBorder="1"/>
    <xf numFmtId="4" fontId="3" fillId="2" borderId="2" xfId="0" applyNumberFormat="1" applyFont="1" applyFill="1" applyBorder="1"/>
    <xf numFmtId="1" fontId="3" fillId="2" borderId="1" xfId="0" applyNumberFormat="1" applyFont="1" applyFill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44" fontId="1" fillId="2" borderId="1" xfId="0" applyNumberFormat="1" applyFont="1" applyFill="1" applyBorder="1"/>
    <xf numFmtId="0" fontId="0" fillId="2" borderId="0" xfId="0" applyFill="1"/>
    <xf numFmtId="0" fontId="3" fillId="2" borderId="1" xfId="0" applyFont="1" applyFill="1" applyBorder="1" applyAlignment="1">
      <alignment horizontal="right"/>
    </xf>
    <xf numFmtId="16" fontId="3" fillId="2" borderId="1" xfId="0" applyNumberFormat="1" applyFont="1" applyFill="1" applyBorder="1"/>
    <xf numFmtId="0" fontId="1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2" fillId="0" borderId="1" xfId="0" applyFont="1" applyBorder="1" applyAlignment="1">
      <alignment wrapText="1"/>
    </xf>
    <xf numFmtId="2" fontId="1" fillId="0" borderId="4" xfId="0" applyNumberFormat="1" applyFont="1" applyBorder="1" applyAlignment="1">
      <alignment horizontal="center" wrapText="1"/>
    </xf>
    <xf numFmtId="0" fontId="8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44" fontId="3" fillId="0" borderId="1" xfId="0" applyNumberFormat="1" applyFont="1" applyFill="1" applyBorder="1"/>
    <xf numFmtId="4" fontId="3" fillId="0" borderId="3" xfId="0" applyNumberFormat="1" applyFont="1" applyFill="1" applyBorder="1"/>
    <xf numFmtId="4" fontId="3" fillId="0" borderId="2" xfId="0" applyNumberFormat="1" applyFont="1" applyFill="1" applyBorder="1"/>
    <xf numFmtId="0" fontId="3" fillId="0" borderId="1" xfId="0" applyFont="1" applyFill="1" applyBorder="1"/>
    <xf numFmtId="1" fontId="3" fillId="0" borderId="1" xfId="0" applyNumberFormat="1" applyFont="1" applyFill="1" applyBorder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44" fontId="1" fillId="0" borderId="1" xfId="0" applyNumberFormat="1" applyFont="1" applyFill="1" applyBorder="1"/>
    <xf numFmtId="0" fontId="0" fillId="0" borderId="0" xfId="0" applyFill="1"/>
    <xf numFmtId="44" fontId="3" fillId="0" borderId="8" xfId="0" applyNumberFormat="1" applyFont="1" applyFill="1" applyBorder="1"/>
    <xf numFmtId="1" fontId="3" fillId="0" borderId="8" xfId="0" applyNumberFormat="1" applyFont="1" applyFill="1" applyBorder="1"/>
    <xf numFmtId="4" fontId="1" fillId="0" borderId="0" xfId="0" applyNumberFormat="1" applyFont="1" applyFill="1" applyBorder="1"/>
    <xf numFmtId="4" fontId="3" fillId="2" borderId="7" xfId="0" applyNumberFormat="1" applyFont="1" applyFill="1" applyBorder="1"/>
    <xf numFmtId="0" fontId="3" fillId="0" borderId="8" xfId="0" applyFont="1" applyFill="1" applyBorder="1"/>
    <xf numFmtId="0" fontId="1" fillId="0" borderId="8" xfId="0" applyFont="1" applyFill="1" applyBorder="1"/>
    <xf numFmtId="4" fontId="1" fillId="0" borderId="9" xfId="0" applyNumberFormat="1" applyFont="1" applyFill="1" applyBorder="1"/>
    <xf numFmtId="2" fontId="3" fillId="0" borderId="9" xfId="0" applyNumberFormat="1" applyFont="1" applyFill="1" applyBorder="1"/>
    <xf numFmtId="44" fontId="3" fillId="0" borderId="9" xfId="0" applyNumberFormat="1" applyFont="1" applyFill="1" applyBorder="1"/>
    <xf numFmtId="1" fontId="3" fillId="0" borderId="9" xfId="0" applyNumberFormat="1" applyFont="1" applyFill="1" applyBorder="1"/>
    <xf numFmtId="0" fontId="1" fillId="0" borderId="10" xfId="0" applyFont="1" applyFill="1" applyBorder="1"/>
    <xf numFmtId="4" fontId="1" fillId="2" borderId="12" xfId="0" applyNumberFormat="1" applyFont="1" applyFill="1" applyBorder="1"/>
    <xf numFmtId="2" fontId="3" fillId="2" borderId="12" xfId="0" applyNumberFormat="1" applyFont="1" applyFill="1" applyBorder="1"/>
    <xf numFmtId="44" fontId="3" fillId="2" borderId="12" xfId="0" applyNumberFormat="1" applyFont="1" applyFill="1" applyBorder="1"/>
    <xf numFmtId="1" fontId="3" fillId="2" borderId="12" xfId="0" applyNumberFormat="1" applyFont="1" applyFill="1" applyBorder="1"/>
    <xf numFmtId="0" fontId="1" fillId="2" borderId="13" xfId="0" applyFont="1" applyFill="1" applyBorder="1"/>
    <xf numFmtId="4" fontId="3" fillId="0" borderId="14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/>
    <xf numFmtId="4" fontId="3" fillId="2" borderId="9" xfId="0" applyNumberFormat="1" applyFont="1" applyFill="1" applyBorder="1"/>
    <xf numFmtId="4" fontId="3" fillId="0" borderId="0" xfId="0" applyNumberFormat="1" applyFont="1" applyFill="1" applyBorder="1"/>
    <xf numFmtId="0" fontId="3" fillId="0" borderId="9" xfId="0" applyFont="1" applyFill="1" applyBorder="1"/>
    <xf numFmtId="0" fontId="12" fillId="0" borderId="0" xfId="0" applyFont="1"/>
    <xf numFmtId="0" fontId="12" fillId="0" borderId="1" xfId="0" applyFont="1" applyBorder="1" applyAlignment="1">
      <alignment wrapText="1"/>
    </xf>
    <xf numFmtId="44" fontId="13" fillId="0" borderId="1" xfId="0" applyNumberFormat="1" applyFont="1" applyFill="1" applyBorder="1"/>
    <xf numFmtId="44" fontId="13" fillId="2" borderId="7" xfId="0" applyNumberFormat="1" applyFont="1" applyFill="1" applyBorder="1"/>
    <xf numFmtId="0" fontId="12" fillId="0" borderId="7" xfId="0" applyFont="1" applyBorder="1"/>
    <xf numFmtId="0" fontId="12" fillId="0" borderId="11" xfId="0" applyFont="1" applyBorder="1"/>
    <xf numFmtId="1" fontId="1" fillId="0" borderId="1" xfId="0" applyNumberFormat="1" applyFont="1" applyBorder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0" fontId="10" fillId="0" borderId="0" xfId="0" applyFont="1" applyAlignment="1">
      <alignment wrapText="1"/>
    </xf>
    <xf numFmtId="0" fontId="7" fillId="0" borderId="0" xfId="0" applyFont="1" applyAlignment="1">
      <alignment wrapText="1"/>
    </xf>
    <xf numFmtId="44" fontId="0" fillId="0" borderId="0" xfId="0" applyNumberFormat="1"/>
    <xf numFmtId="0" fontId="15" fillId="0" borderId="0" xfId="0" applyFont="1" applyAlignment="1">
      <alignment wrapText="1"/>
    </xf>
    <xf numFmtId="0" fontId="14" fillId="0" borderId="0" xfId="0" applyFont="1" applyAlignment="1">
      <alignment wrapText="1"/>
    </xf>
    <xf numFmtId="1" fontId="16" fillId="0" borderId="0" xfId="0" applyNumberFormat="1" applyFont="1" applyAlignment="1">
      <alignment horizontal="left" readingOrder="1"/>
    </xf>
    <xf numFmtId="1" fontId="17" fillId="0" borderId="0" xfId="0" applyNumberFormat="1" applyFont="1"/>
    <xf numFmtId="0" fontId="17" fillId="0" borderId="0" xfId="0" applyFont="1"/>
    <xf numFmtId="44" fontId="17" fillId="0" borderId="0" xfId="0" applyNumberFormat="1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27215</xdr:colOff>
      <xdr:row>3</xdr:row>
      <xdr:rowOff>323742</xdr:rowOff>
    </xdr:from>
    <xdr:to>
      <xdr:col>11</xdr:col>
      <xdr:colOff>18858</xdr:colOff>
      <xdr:row>8</xdr:row>
      <xdr:rowOff>19502</xdr:rowOff>
    </xdr:to>
    <xdr:pic>
      <xdr:nvPicPr>
        <xdr:cNvPr id="2" name="Afbeelding 2">
          <a:extLst>
            <a:ext uri="{FF2B5EF4-FFF2-40B4-BE49-F238E27FC236}">
              <a16:creationId xmlns:a16="http://schemas.microsoft.com/office/drawing/2014/main" id="{8F70FA73-1D7A-4E54-976D-27F58C40B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8394" y="2541706"/>
          <a:ext cx="3502286" cy="2211267"/>
        </a:xfrm>
        <a:prstGeom prst="rect">
          <a:avLst/>
        </a:prstGeom>
      </xdr:spPr>
    </xdr:pic>
    <xdr:clientData/>
  </xdr:twoCellAnchor>
  <xdr:twoCellAnchor editAs="oneCell">
    <xdr:from>
      <xdr:col>3</xdr:col>
      <xdr:colOff>122465</xdr:colOff>
      <xdr:row>0</xdr:row>
      <xdr:rowOff>244928</xdr:rowOff>
    </xdr:from>
    <xdr:to>
      <xdr:col>8</xdr:col>
      <xdr:colOff>1000023</xdr:colOff>
      <xdr:row>1</xdr:row>
      <xdr:rowOff>1442010</xdr:rowOff>
    </xdr:to>
    <xdr:pic>
      <xdr:nvPicPr>
        <xdr:cNvPr id="3" name="Afbeelding 5">
          <a:extLst>
            <a:ext uri="{FF2B5EF4-FFF2-40B4-BE49-F238E27FC236}">
              <a16:creationId xmlns:a16="http://schemas.microsoft.com/office/drawing/2014/main" id="{C8BE49D0-4EAA-4CF8-9159-C8714922A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4847" b="23958"/>
        <a:stretch/>
      </xdr:blipFill>
      <xdr:spPr>
        <a:xfrm>
          <a:off x="3497036" y="244928"/>
          <a:ext cx="9799308" cy="1528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78"/>
  <sheetViews>
    <sheetView tabSelected="1" view="pageBreakPreview" zoomScale="60" zoomScaleNormal="70" zoomScalePageLayoutView="70" workbookViewId="0">
      <selection activeCell="F6" sqref="F6"/>
    </sheetView>
  </sheetViews>
  <sheetFormatPr defaultColWidth="8.85546875" defaultRowHeight="26.25" x14ac:dyDescent="0.4"/>
  <cols>
    <col min="1" max="1" width="5.85546875" style="78" customWidth="1"/>
    <col min="2" max="2" width="2.7109375" customWidth="1"/>
    <col min="3" max="3" width="19.140625" customWidth="1"/>
    <col min="4" max="4" width="13.85546875" customWidth="1"/>
    <col min="5" max="5" width="6" customWidth="1"/>
    <col min="6" max="6" width="11.42578125" customWidth="1"/>
    <col min="7" max="7" width="15.28515625" customWidth="1"/>
    <col min="8" max="8" width="87.28515625" customWidth="1"/>
    <col min="9" max="9" width="15.42578125" customWidth="1"/>
    <col min="10" max="10" width="18" customWidth="1"/>
    <col min="11" max="11" width="19.140625" customWidth="1"/>
  </cols>
  <sheetData>
    <row r="1" spans="1:11" x14ac:dyDescent="0.4">
      <c r="B1" s="16"/>
      <c r="C1" s="16"/>
      <c r="D1" s="9"/>
      <c r="E1" s="17"/>
      <c r="F1" s="11"/>
      <c r="G1" s="17"/>
      <c r="H1" s="17"/>
      <c r="I1" s="17"/>
      <c r="J1" s="25"/>
      <c r="K1" s="12"/>
    </row>
    <row r="2" spans="1:11" ht="114.75" customHeight="1" x14ac:dyDescent="0.4">
      <c r="B2" s="16" t="s">
        <v>62</v>
      </c>
      <c r="C2" s="16"/>
      <c r="D2" s="9"/>
      <c r="E2" s="17"/>
      <c r="F2" s="11"/>
      <c r="G2" s="17"/>
      <c r="H2" s="17"/>
      <c r="I2" s="17"/>
      <c r="J2" s="25"/>
    </row>
    <row r="3" spans="1:11" ht="38.25" customHeight="1" x14ac:dyDescent="0.55000000000000004">
      <c r="B3" s="16"/>
      <c r="C3" s="16"/>
      <c r="D3" s="9"/>
      <c r="E3" s="17"/>
      <c r="F3" s="11"/>
      <c r="G3" s="44" t="s">
        <v>63</v>
      </c>
      <c r="J3" s="25"/>
    </row>
    <row r="4" spans="1:11" ht="24.75" customHeight="1" x14ac:dyDescent="0.4">
      <c r="E4" s="17"/>
      <c r="F4" s="11"/>
      <c r="J4" s="45"/>
    </row>
    <row r="5" spans="1:11" ht="29.25" customHeight="1" x14ac:dyDescent="0.35">
      <c r="A5" s="85" t="s">
        <v>53</v>
      </c>
      <c r="B5" s="86"/>
      <c r="C5" s="87"/>
      <c r="D5" s="87"/>
      <c r="F5" s="15" t="s">
        <v>64</v>
      </c>
      <c r="H5" s="46" t="s">
        <v>65</v>
      </c>
      <c r="I5" s="46"/>
      <c r="J5" s="18"/>
      <c r="K5" s="12"/>
    </row>
    <row r="6" spans="1:11" ht="92.25" customHeight="1" x14ac:dyDescent="0.5">
      <c r="A6" s="87"/>
      <c r="B6" s="87"/>
      <c r="C6" s="87"/>
      <c r="D6" s="87"/>
      <c r="F6" s="93" t="s">
        <v>48</v>
      </c>
      <c r="G6" s="19"/>
      <c r="H6" s="94"/>
      <c r="I6" s="20"/>
      <c r="J6" s="18"/>
      <c r="K6" s="12"/>
    </row>
    <row r="7" spans="1:11" ht="20.25" customHeight="1" x14ac:dyDescent="0.5">
      <c r="A7" s="91" t="s">
        <v>81</v>
      </c>
      <c r="B7" s="92"/>
      <c r="C7" s="92"/>
      <c r="D7" s="92"/>
      <c r="F7" s="93" t="s">
        <v>49</v>
      </c>
      <c r="G7" s="22"/>
      <c r="H7" s="95"/>
      <c r="J7" s="23"/>
      <c r="K7" s="12"/>
    </row>
    <row r="8" spans="1:11" ht="31.5" customHeight="1" x14ac:dyDescent="0.5">
      <c r="A8" s="88" t="s">
        <v>80</v>
      </c>
      <c r="B8" s="89"/>
      <c r="C8" s="89"/>
      <c r="D8" s="89"/>
      <c r="F8" s="93" t="s">
        <v>50</v>
      </c>
      <c r="G8" s="22"/>
      <c r="H8" s="95"/>
      <c r="J8" s="23"/>
      <c r="K8" s="12"/>
    </row>
    <row r="9" spans="1:11" ht="26.25" customHeight="1" x14ac:dyDescent="0.5">
      <c r="A9" s="89"/>
      <c r="B9" s="89"/>
      <c r="C9" s="89"/>
      <c r="D9" s="89"/>
      <c r="F9" s="93" t="s">
        <v>51</v>
      </c>
      <c r="G9" s="22"/>
      <c r="H9" s="96"/>
      <c r="J9" s="23"/>
      <c r="K9" s="12"/>
    </row>
    <row r="10" spans="1:11" ht="57" customHeight="1" x14ac:dyDescent="0.35">
      <c r="A10" s="89"/>
      <c r="B10" s="89"/>
      <c r="C10" s="89"/>
      <c r="D10" s="89"/>
      <c r="E10" s="24"/>
      <c r="G10" s="22"/>
      <c r="H10" s="90"/>
      <c r="J10" s="23"/>
      <c r="K10" s="12"/>
    </row>
    <row r="11" spans="1:11" ht="17.25" customHeight="1" thickBot="1" x14ac:dyDescent="0.45">
      <c r="E11" s="24"/>
      <c r="G11" s="22"/>
      <c r="H11" s="21"/>
      <c r="I11" s="21"/>
      <c r="J11" s="23"/>
      <c r="K11" s="12"/>
    </row>
    <row r="12" spans="1:11" ht="114.75" customHeight="1" thickTop="1" thickBot="1" x14ac:dyDescent="0.45">
      <c r="A12" s="79"/>
      <c r="B12" s="39"/>
      <c r="C12" s="40" t="s">
        <v>52</v>
      </c>
      <c r="D12" s="43" t="s">
        <v>60</v>
      </c>
      <c r="E12" s="41"/>
      <c r="F12" s="84" t="s">
        <v>47</v>
      </c>
      <c r="G12" s="84"/>
      <c r="H12" s="42" t="s">
        <v>0</v>
      </c>
      <c r="I12" s="41" t="s">
        <v>75</v>
      </c>
      <c r="J12" s="41" t="s">
        <v>69</v>
      </c>
      <c r="K12" s="41" t="s">
        <v>66</v>
      </c>
    </row>
    <row r="13" spans="1:11" ht="27.75" thickTop="1" thickBot="1" x14ac:dyDescent="0.45">
      <c r="A13" s="80"/>
      <c r="B13" s="30"/>
      <c r="C13" s="31">
        <v>21</v>
      </c>
      <c r="D13" s="38" t="s">
        <v>1</v>
      </c>
      <c r="E13" s="28" t="s">
        <v>2</v>
      </c>
      <c r="F13" s="32">
        <v>1</v>
      </c>
      <c r="G13" s="28" t="s">
        <v>3</v>
      </c>
      <c r="H13" s="33" t="s">
        <v>4</v>
      </c>
      <c r="I13" s="33">
        <v>14</v>
      </c>
      <c r="J13" s="73"/>
      <c r="K13" s="6"/>
    </row>
    <row r="14" spans="1:11" ht="27.75" thickTop="1" thickBot="1" x14ac:dyDescent="0.45">
      <c r="A14" s="80"/>
      <c r="B14" s="30"/>
      <c r="C14" s="31">
        <v>30</v>
      </c>
      <c r="D14" s="29">
        <v>1</v>
      </c>
      <c r="E14" s="28" t="s">
        <v>2</v>
      </c>
      <c r="F14" s="32">
        <v>1</v>
      </c>
      <c r="G14" s="28" t="s">
        <v>3</v>
      </c>
      <c r="H14" s="33" t="s">
        <v>6</v>
      </c>
      <c r="I14" s="33">
        <v>56</v>
      </c>
      <c r="J14" s="73"/>
      <c r="K14" s="6">
        <f>J14*D14*C14</f>
        <v>0</v>
      </c>
    </row>
    <row r="15" spans="1:11" ht="27.75" thickTop="1" thickBot="1" x14ac:dyDescent="0.45">
      <c r="A15" s="80"/>
      <c r="B15" s="30"/>
      <c r="C15" s="31">
        <v>35</v>
      </c>
      <c r="D15" s="29">
        <v>0.2</v>
      </c>
      <c r="E15" s="28" t="s">
        <v>2</v>
      </c>
      <c r="F15" s="32" t="s">
        <v>57</v>
      </c>
      <c r="G15" s="28"/>
      <c r="H15" s="33" t="s">
        <v>54</v>
      </c>
      <c r="I15" s="33">
        <v>56</v>
      </c>
      <c r="J15" s="73"/>
      <c r="K15" s="6">
        <f>J15*D15*C15</f>
        <v>0</v>
      </c>
    </row>
    <row r="16" spans="1:11" ht="27.75" thickTop="1" thickBot="1" x14ac:dyDescent="0.45">
      <c r="A16" s="80"/>
      <c r="B16" s="30"/>
      <c r="C16" s="31">
        <v>19.5</v>
      </c>
      <c r="D16" s="29">
        <v>0.2</v>
      </c>
      <c r="E16" s="28" t="s">
        <v>2</v>
      </c>
      <c r="F16" s="32">
        <v>2</v>
      </c>
      <c r="G16" s="28" t="s">
        <v>3</v>
      </c>
      <c r="H16" s="33" t="s">
        <v>77</v>
      </c>
      <c r="I16" s="33"/>
      <c r="J16" s="73"/>
      <c r="K16" s="6"/>
    </row>
    <row r="17" spans="1:11" ht="27.75" thickTop="1" thickBot="1" x14ac:dyDescent="0.45">
      <c r="A17" s="80"/>
      <c r="B17" s="30"/>
      <c r="C17" s="31">
        <v>21</v>
      </c>
      <c r="D17" s="29">
        <v>0.5</v>
      </c>
      <c r="E17" s="28"/>
      <c r="F17" s="32">
        <v>1</v>
      </c>
      <c r="G17" s="28" t="s">
        <v>3</v>
      </c>
      <c r="H17" s="33" t="s">
        <v>74</v>
      </c>
      <c r="I17" s="33">
        <v>7</v>
      </c>
      <c r="J17" s="73"/>
      <c r="K17" s="6">
        <f>J17*D17*C17</f>
        <v>0</v>
      </c>
    </row>
    <row r="18" spans="1:11" ht="27.75" thickTop="1" thickBot="1" x14ac:dyDescent="0.45">
      <c r="A18" s="80"/>
      <c r="B18" s="30"/>
      <c r="C18" s="31">
        <v>16.5</v>
      </c>
      <c r="D18" s="29">
        <v>1</v>
      </c>
      <c r="E18" s="28" t="s">
        <v>2</v>
      </c>
      <c r="F18" s="32">
        <v>1</v>
      </c>
      <c r="G18" s="28" t="s">
        <v>3</v>
      </c>
      <c r="H18" s="33" t="s">
        <v>7</v>
      </c>
      <c r="I18" s="33">
        <v>7</v>
      </c>
      <c r="J18" s="73"/>
      <c r="K18" s="6">
        <f t="shared" ref="K18:K19" si="0">J18*D18*C18</f>
        <v>0</v>
      </c>
    </row>
    <row r="19" spans="1:11" ht="27.75" thickTop="1" thickBot="1" x14ac:dyDescent="0.45">
      <c r="A19" s="80"/>
      <c r="B19" s="30"/>
      <c r="C19" s="31">
        <v>43.33</v>
      </c>
      <c r="D19" s="29">
        <v>1</v>
      </c>
      <c r="E19" s="28" t="s">
        <v>2</v>
      </c>
      <c r="F19" s="32">
        <v>1</v>
      </c>
      <c r="G19" s="28" t="s">
        <v>3</v>
      </c>
      <c r="H19" s="33" t="s">
        <v>68</v>
      </c>
      <c r="I19" s="33">
        <v>90</v>
      </c>
      <c r="J19" s="73"/>
      <c r="K19" s="6">
        <f t="shared" si="0"/>
        <v>0</v>
      </c>
    </row>
    <row r="20" spans="1:11" s="55" customFormat="1" ht="27.75" thickTop="1" thickBot="1" x14ac:dyDescent="0.45">
      <c r="A20" s="80"/>
      <c r="B20" s="48"/>
      <c r="C20" s="49">
        <v>12</v>
      </c>
      <c r="D20" s="50">
        <v>0.5</v>
      </c>
      <c r="E20" s="47" t="s">
        <v>2</v>
      </c>
      <c r="F20" s="51">
        <v>2</v>
      </c>
      <c r="G20" s="47" t="s">
        <v>3</v>
      </c>
      <c r="H20" s="52" t="s">
        <v>8</v>
      </c>
      <c r="I20" s="52">
        <v>7</v>
      </c>
      <c r="J20" s="73"/>
      <c r="K20" s="54">
        <f>J20*D20*C20</f>
        <v>0</v>
      </c>
    </row>
    <row r="21" spans="1:11" ht="27.75" thickTop="1" thickBot="1" x14ac:dyDescent="0.45">
      <c r="A21" s="80"/>
      <c r="B21" s="30"/>
      <c r="C21" s="31">
        <v>23</v>
      </c>
      <c r="D21" s="29">
        <v>0.25</v>
      </c>
      <c r="E21" s="28" t="s">
        <v>2</v>
      </c>
      <c r="F21" s="32">
        <v>1</v>
      </c>
      <c r="G21" s="28" t="s">
        <v>9</v>
      </c>
      <c r="H21" s="33" t="s">
        <v>10</v>
      </c>
      <c r="I21" s="33">
        <v>7</v>
      </c>
      <c r="J21" s="73"/>
      <c r="K21" s="6">
        <f t="shared" ref="K21:K39" si="1">J21*D21*C21</f>
        <v>0</v>
      </c>
    </row>
    <row r="22" spans="1:11" ht="27.75" thickTop="1" thickBot="1" x14ac:dyDescent="0.45">
      <c r="A22" s="80"/>
      <c r="B22" s="30"/>
      <c r="C22" s="31">
        <v>22</v>
      </c>
      <c r="D22" s="29">
        <v>1</v>
      </c>
      <c r="E22" s="28" t="s">
        <v>2</v>
      </c>
      <c r="F22" s="32">
        <v>1</v>
      </c>
      <c r="G22" s="28" t="s">
        <v>3</v>
      </c>
      <c r="H22" s="33" t="s">
        <v>11</v>
      </c>
      <c r="I22" s="33">
        <v>7</v>
      </c>
      <c r="J22" s="73"/>
      <c r="K22" s="6">
        <f t="shared" si="1"/>
        <v>0</v>
      </c>
    </row>
    <row r="23" spans="1:11" ht="27.75" thickTop="1" thickBot="1" x14ac:dyDescent="0.45">
      <c r="A23" s="80"/>
      <c r="B23" s="30"/>
      <c r="C23" s="31">
        <v>15</v>
      </c>
      <c r="D23" s="29">
        <v>0.25</v>
      </c>
      <c r="E23" s="28" t="s">
        <v>2</v>
      </c>
      <c r="F23" s="32">
        <v>1</v>
      </c>
      <c r="G23" s="28" t="s">
        <v>3</v>
      </c>
      <c r="H23" s="33" t="s">
        <v>12</v>
      </c>
      <c r="I23" s="33"/>
      <c r="J23" s="73"/>
      <c r="K23" s="6">
        <f t="shared" si="1"/>
        <v>0</v>
      </c>
    </row>
    <row r="24" spans="1:11" ht="27.75" thickTop="1" thickBot="1" x14ac:dyDescent="0.45">
      <c r="A24" s="80"/>
      <c r="B24" s="30"/>
      <c r="C24" s="31">
        <v>22</v>
      </c>
      <c r="D24" s="29">
        <v>1</v>
      </c>
      <c r="E24" s="28" t="s">
        <v>2</v>
      </c>
      <c r="F24" s="32">
        <v>1</v>
      </c>
      <c r="G24" s="28" t="s">
        <v>3</v>
      </c>
      <c r="H24" s="33" t="s">
        <v>13</v>
      </c>
      <c r="I24" s="33">
        <v>7</v>
      </c>
      <c r="J24" s="73"/>
      <c r="K24" s="6">
        <f t="shared" si="1"/>
        <v>0</v>
      </c>
    </row>
    <row r="25" spans="1:11" ht="27.75" thickTop="1" thickBot="1" x14ac:dyDescent="0.45">
      <c r="A25" s="80"/>
      <c r="B25" s="30"/>
      <c r="C25" s="31">
        <v>12.5</v>
      </c>
      <c r="D25" s="29">
        <v>0.5</v>
      </c>
      <c r="E25" s="28" t="s">
        <v>2</v>
      </c>
      <c r="F25" s="32">
        <v>1</v>
      </c>
      <c r="G25" s="28" t="s">
        <v>3</v>
      </c>
      <c r="H25" s="33" t="s">
        <v>14</v>
      </c>
      <c r="I25" s="33">
        <v>21</v>
      </c>
      <c r="J25" s="73"/>
      <c r="K25" s="6">
        <f t="shared" si="1"/>
        <v>0</v>
      </c>
    </row>
    <row r="26" spans="1:11" ht="27.75" thickTop="1" thickBot="1" x14ac:dyDescent="0.45">
      <c r="A26" s="80"/>
      <c r="B26" s="30"/>
      <c r="C26" s="31">
        <v>24</v>
      </c>
      <c r="D26" s="29">
        <v>1</v>
      </c>
      <c r="E26" s="28" t="s">
        <v>2</v>
      </c>
      <c r="F26" s="32">
        <v>1</v>
      </c>
      <c r="G26" s="28" t="s">
        <v>3</v>
      </c>
      <c r="H26" s="33" t="s">
        <v>72</v>
      </c>
      <c r="I26" s="33">
        <v>21</v>
      </c>
      <c r="J26" s="73"/>
      <c r="K26" s="6">
        <f t="shared" si="1"/>
        <v>0</v>
      </c>
    </row>
    <row r="27" spans="1:11" ht="27.75" thickTop="1" thickBot="1" x14ac:dyDescent="0.45">
      <c r="A27" s="80"/>
      <c r="B27" s="30"/>
      <c r="C27" s="31">
        <v>25</v>
      </c>
      <c r="D27" s="29">
        <v>0.2</v>
      </c>
      <c r="E27" s="28" t="s">
        <v>2</v>
      </c>
      <c r="F27" s="32" t="s">
        <v>57</v>
      </c>
      <c r="G27" s="28" t="s">
        <v>3</v>
      </c>
      <c r="H27" s="33" t="s">
        <v>73</v>
      </c>
      <c r="I27" s="33">
        <v>21</v>
      </c>
      <c r="J27" s="73"/>
      <c r="K27" s="6">
        <f t="shared" si="1"/>
        <v>0</v>
      </c>
    </row>
    <row r="28" spans="1:11" ht="27.75" thickTop="1" thickBot="1" x14ac:dyDescent="0.45">
      <c r="A28" s="80"/>
      <c r="B28" s="30"/>
      <c r="C28" s="31">
        <v>18.5</v>
      </c>
      <c r="D28" s="29">
        <v>0.2</v>
      </c>
      <c r="E28" s="28" t="s">
        <v>2</v>
      </c>
      <c r="F28" s="32">
        <v>2</v>
      </c>
      <c r="G28" s="28" t="s">
        <v>3</v>
      </c>
      <c r="H28" s="33" t="s">
        <v>15</v>
      </c>
      <c r="I28" s="33">
        <v>7</v>
      </c>
      <c r="J28" s="73"/>
      <c r="K28" s="6">
        <f t="shared" si="1"/>
        <v>0</v>
      </c>
    </row>
    <row r="29" spans="1:11" ht="27.75" thickTop="1" thickBot="1" x14ac:dyDescent="0.45">
      <c r="A29" s="80"/>
      <c r="B29" s="30"/>
      <c r="C29" s="31">
        <v>18.7</v>
      </c>
      <c r="D29" s="29">
        <v>0.3</v>
      </c>
      <c r="E29" s="28" t="s">
        <v>2</v>
      </c>
      <c r="F29" s="32">
        <v>2</v>
      </c>
      <c r="G29" s="28" t="s">
        <v>9</v>
      </c>
      <c r="H29" s="33" t="s">
        <v>16</v>
      </c>
      <c r="I29" s="33">
        <v>7</v>
      </c>
      <c r="J29" s="73"/>
      <c r="K29" s="6">
        <f t="shared" si="1"/>
        <v>0</v>
      </c>
    </row>
    <row r="30" spans="1:11" ht="27.75" hidden="1" thickTop="1" thickBot="1" x14ac:dyDescent="0.45">
      <c r="A30" s="80"/>
      <c r="B30" s="30"/>
      <c r="C30" s="31">
        <v>19</v>
      </c>
      <c r="D30" s="38"/>
      <c r="E30" s="28" t="s">
        <v>2</v>
      </c>
      <c r="F30" s="32">
        <v>1</v>
      </c>
      <c r="G30" s="28" t="s">
        <v>3</v>
      </c>
      <c r="H30" s="33" t="s">
        <v>17</v>
      </c>
      <c r="I30" s="33">
        <v>1</v>
      </c>
      <c r="J30" s="73"/>
      <c r="K30" s="6">
        <f t="shared" si="1"/>
        <v>0</v>
      </c>
    </row>
    <row r="31" spans="1:11" ht="27.75" thickTop="1" thickBot="1" x14ac:dyDescent="0.45">
      <c r="A31" s="80"/>
      <c r="B31" s="30"/>
      <c r="C31" s="31">
        <v>14.5</v>
      </c>
      <c r="D31" s="29">
        <v>1</v>
      </c>
      <c r="E31" s="28" t="s">
        <v>2</v>
      </c>
      <c r="F31" s="32">
        <v>1</v>
      </c>
      <c r="G31" s="28" t="s">
        <v>3</v>
      </c>
      <c r="H31" s="33" t="s">
        <v>18</v>
      </c>
      <c r="I31" s="33">
        <v>7</v>
      </c>
      <c r="J31" s="73"/>
      <c r="K31" s="6">
        <f t="shared" si="1"/>
        <v>0</v>
      </c>
    </row>
    <row r="32" spans="1:11" ht="27.75" thickTop="1" thickBot="1" x14ac:dyDescent="0.45">
      <c r="A32" s="80"/>
      <c r="B32" s="30"/>
      <c r="C32" s="31">
        <v>10.95</v>
      </c>
      <c r="D32" s="29">
        <v>1</v>
      </c>
      <c r="E32" s="28" t="s">
        <v>2</v>
      </c>
      <c r="F32" s="32">
        <v>1</v>
      </c>
      <c r="G32" s="28" t="s">
        <v>3</v>
      </c>
      <c r="H32" s="33" t="s">
        <v>55</v>
      </c>
      <c r="I32" s="33">
        <v>7</v>
      </c>
      <c r="J32" s="73"/>
      <c r="K32" s="6">
        <f t="shared" si="1"/>
        <v>0</v>
      </c>
    </row>
    <row r="33" spans="1:11" ht="27.75" thickTop="1" thickBot="1" x14ac:dyDescent="0.45">
      <c r="A33" s="80"/>
      <c r="B33" s="30"/>
      <c r="C33" s="31">
        <v>2.5</v>
      </c>
      <c r="D33" s="29">
        <v>1</v>
      </c>
      <c r="E33" s="28" t="s">
        <v>2</v>
      </c>
      <c r="F33" s="32" t="s">
        <v>61</v>
      </c>
      <c r="G33" s="28" t="s">
        <v>3</v>
      </c>
      <c r="H33" s="33" t="s">
        <v>19</v>
      </c>
      <c r="I33" s="33">
        <v>7</v>
      </c>
      <c r="J33" s="73"/>
      <c r="K33" s="6">
        <f t="shared" si="1"/>
        <v>0</v>
      </c>
    </row>
    <row r="34" spans="1:11" ht="27.75" thickTop="1" thickBot="1" x14ac:dyDescent="0.45">
      <c r="A34" s="80"/>
      <c r="B34" s="30"/>
      <c r="C34" s="31">
        <v>5.5</v>
      </c>
      <c r="D34" s="29">
        <v>2</v>
      </c>
      <c r="E34" s="28" t="s">
        <v>2</v>
      </c>
      <c r="F34" s="32">
        <v>1</v>
      </c>
      <c r="G34" s="28" t="s">
        <v>3</v>
      </c>
      <c r="H34" s="52" t="s">
        <v>20</v>
      </c>
      <c r="I34" s="33">
        <v>7</v>
      </c>
      <c r="J34" s="73"/>
      <c r="K34" s="6">
        <f t="shared" si="1"/>
        <v>0</v>
      </c>
    </row>
    <row r="35" spans="1:11" ht="27.75" thickTop="1" thickBot="1" x14ac:dyDescent="0.45">
      <c r="A35" s="80"/>
      <c r="B35" s="30"/>
      <c r="C35" s="31">
        <v>16.5</v>
      </c>
      <c r="D35" s="29">
        <v>0.5</v>
      </c>
      <c r="E35" s="28" t="s">
        <v>2</v>
      </c>
      <c r="F35" s="32">
        <v>1</v>
      </c>
      <c r="G35" s="28" t="s">
        <v>3</v>
      </c>
      <c r="H35" s="33" t="s">
        <v>21</v>
      </c>
      <c r="I35" s="33"/>
      <c r="J35" s="73"/>
      <c r="K35" s="6">
        <f t="shared" si="1"/>
        <v>0</v>
      </c>
    </row>
    <row r="36" spans="1:11" ht="27.75" thickTop="1" thickBot="1" x14ac:dyDescent="0.45">
      <c r="A36" s="80"/>
      <c r="B36" s="30"/>
      <c r="C36" s="31">
        <v>7.5</v>
      </c>
      <c r="D36" s="29">
        <v>1</v>
      </c>
      <c r="E36" s="28" t="s">
        <v>2</v>
      </c>
      <c r="F36" s="32">
        <v>1</v>
      </c>
      <c r="G36" s="28" t="s">
        <v>3</v>
      </c>
      <c r="H36" s="33" t="s">
        <v>22</v>
      </c>
      <c r="I36" s="33">
        <v>7</v>
      </c>
      <c r="J36" s="73"/>
      <c r="K36" s="6">
        <f t="shared" si="1"/>
        <v>0</v>
      </c>
    </row>
    <row r="37" spans="1:11" ht="27.75" thickTop="1" thickBot="1" x14ac:dyDescent="0.45">
      <c r="A37" s="80"/>
      <c r="B37" s="30"/>
      <c r="C37" s="31">
        <v>23</v>
      </c>
      <c r="D37" s="29">
        <v>1</v>
      </c>
      <c r="E37" s="28" t="s">
        <v>2</v>
      </c>
      <c r="F37" s="32">
        <v>1</v>
      </c>
      <c r="G37" s="28" t="s">
        <v>3</v>
      </c>
      <c r="H37" s="52" t="s">
        <v>23</v>
      </c>
      <c r="I37" s="33">
        <v>21</v>
      </c>
      <c r="J37" s="73"/>
      <c r="K37" s="6">
        <f t="shared" si="1"/>
        <v>0</v>
      </c>
    </row>
    <row r="38" spans="1:11" ht="27.75" thickTop="1" thickBot="1" x14ac:dyDescent="0.45">
      <c r="A38" s="80"/>
      <c r="B38" s="30"/>
      <c r="C38" s="31">
        <v>12.5</v>
      </c>
      <c r="D38" s="29">
        <v>15</v>
      </c>
      <c r="E38" s="28" t="s">
        <v>2</v>
      </c>
      <c r="F38" s="32">
        <v>1</v>
      </c>
      <c r="G38" s="28" t="s">
        <v>3</v>
      </c>
      <c r="H38" s="33" t="s">
        <v>24</v>
      </c>
      <c r="I38" s="33">
        <v>7</v>
      </c>
      <c r="J38" s="73"/>
      <c r="K38" s="6">
        <f t="shared" si="1"/>
        <v>0</v>
      </c>
    </row>
    <row r="39" spans="1:11" ht="27.75" thickTop="1" thickBot="1" x14ac:dyDescent="0.45">
      <c r="A39" s="80"/>
      <c r="B39" s="30"/>
      <c r="C39" s="31">
        <v>6.8</v>
      </c>
      <c r="D39" s="29">
        <v>0.3</v>
      </c>
      <c r="E39" s="28" t="s">
        <v>2</v>
      </c>
      <c r="F39" s="32">
        <v>2</v>
      </c>
      <c r="G39" s="28" t="s">
        <v>3</v>
      </c>
      <c r="H39" s="33" t="s">
        <v>25</v>
      </c>
      <c r="I39" s="33">
        <v>7</v>
      </c>
      <c r="J39" s="73"/>
      <c r="K39" s="6">
        <f t="shared" si="1"/>
        <v>0</v>
      </c>
    </row>
    <row r="40" spans="1:11" ht="27.75" hidden="1" thickTop="1" thickBot="1" x14ac:dyDescent="0.45">
      <c r="A40" s="80"/>
      <c r="B40" s="30"/>
      <c r="C40" s="31">
        <v>6.67</v>
      </c>
      <c r="D40" s="29">
        <v>2</v>
      </c>
      <c r="E40" s="28" t="s">
        <v>2</v>
      </c>
      <c r="F40" s="32">
        <v>4</v>
      </c>
      <c r="G40" s="28" t="s">
        <v>3</v>
      </c>
      <c r="H40" s="33" t="s">
        <v>26</v>
      </c>
      <c r="I40" s="33">
        <v>7</v>
      </c>
      <c r="J40" s="73"/>
      <c r="K40" s="6" t="s">
        <v>5</v>
      </c>
    </row>
    <row r="41" spans="1:11" ht="27.75" thickTop="1" thickBot="1" x14ac:dyDescent="0.45">
      <c r="A41" s="80"/>
      <c r="B41" s="30"/>
      <c r="C41" s="31">
        <v>25</v>
      </c>
      <c r="D41" s="29">
        <v>1.5</v>
      </c>
      <c r="E41" s="28" t="s">
        <v>2</v>
      </c>
      <c r="F41" s="32">
        <v>1</v>
      </c>
      <c r="G41" s="28" t="s">
        <v>3</v>
      </c>
      <c r="H41" s="33" t="s">
        <v>27</v>
      </c>
      <c r="I41" s="33">
        <v>90</v>
      </c>
      <c r="J41" s="73"/>
      <c r="K41" s="6">
        <v>0</v>
      </c>
    </row>
    <row r="42" spans="1:11" ht="27.75" thickTop="1" thickBot="1" x14ac:dyDescent="0.45">
      <c r="A42" s="80"/>
      <c r="B42" s="30"/>
      <c r="C42" s="31">
        <v>20</v>
      </c>
      <c r="D42" s="29">
        <v>3</v>
      </c>
      <c r="E42" s="28" t="s">
        <v>2</v>
      </c>
      <c r="F42" s="32">
        <v>1</v>
      </c>
      <c r="G42" s="28" t="s">
        <v>3</v>
      </c>
      <c r="H42" s="33" t="s">
        <v>28</v>
      </c>
      <c r="I42" s="33">
        <v>7</v>
      </c>
      <c r="J42" s="73"/>
      <c r="K42" s="6">
        <v>0</v>
      </c>
    </row>
    <row r="43" spans="1:11" ht="27.75" thickTop="1" thickBot="1" x14ac:dyDescent="0.45">
      <c r="A43" s="80"/>
      <c r="B43" s="30"/>
      <c r="C43" s="31">
        <v>21</v>
      </c>
      <c r="D43" s="29">
        <v>1</v>
      </c>
      <c r="E43" s="28" t="s">
        <v>2</v>
      </c>
      <c r="F43" s="32">
        <v>1</v>
      </c>
      <c r="G43" s="28" t="s">
        <v>3</v>
      </c>
      <c r="H43" s="33" t="s">
        <v>56</v>
      </c>
      <c r="I43" s="33">
        <v>7</v>
      </c>
      <c r="J43" s="73"/>
      <c r="K43" s="6">
        <v>0</v>
      </c>
    </row>
    <row r="44" spans="1:11" ht="27.75" thickTop="1" thickBot="1" x14ac:dyDescent="0.45">
      <c r="A44" s="80"/>
      <c r="B44" s="30"/>
      <c r="C44" s="31">
        <v>21</v>
      </c>
      <c r="D44" s="29">
        <v>3</v>
      </c>
      <c r="E44" s="28" t="s">
        <v>2</v>
      </c>
      <c r="F44" s="32">
        <v>1</v>
      </c>
      <c r="G44" s="28" t="s">
        <v>3</v>
      </c>
      <c r="H44" s="33" t="s">
        <v>56</v>
      </c>
      <c r="I44" s="33">
        <v>7</v>
      </c>
      <c r="J44" s="73"/>
      <c r="K44" s="6">
        <v>0</v>
      </c>
    </row>
    <row r="45" spans="1:11" ht="27.75" thickTop="1" thickBot="1" x14ac:dyDescent="0.45">
      <c r="A45" s="80"/>
      <c r="B45" s="30"/>
      <c r="C45" s="31">
        <v>22</v>
      </c>
      <c r="D45" s="29">
        <v>1.5</v>
      </c>
      <c r="E45" s="28" t="s">
        <v>2</v>
      </c>
      <c r="F45" s="32">
        <v>1</v>
      </c>
      <c r="G45" s="28" t="s">
        <v>3</v>
      </c>
      <c r="H45" s="33" t="s">
        <v>29</v>
      </c>
      <c r="I45" s="33">
        <v>7</v>
      </c>
      <c r="J45" s="73"/>
      <c r="K45" s="6">
        <v>0</v>
      </c>
    </row>
    <row r="46" spans="1:11" ht="27.75" thickTop="1" thickBot="1" x14ac:dyDescent="0.45">
      <c r="A46" s="80"/>
      <c r="B46" s="30"/>
      <c r="C46" s="31">
        <v>22</v>
      </c>
      <c r="D46" s="29">
        <v>3</v>
      </c>
      <c r="E46" s="28" t="s">
        <v>2</v>
      </c>
      <c r="F46" s="32">
        <v>2</v>
      </c>
      <c r="G46" s="28" t="s">
        <v>3</v>
      </c>
      <c r="H46" s="33" t="s">
        <v>29</v>
      </c>
      <c r="I46" s="33">
        <v>7</v>
      </c>
      <c r="J46" s="73"/>
      <c r="K46" s="6">
        <v>0</v>
      </c>
    </row>
    <row r="47" spans="1:11" ht="27.75" thickTop="1" thickBot="1" x14ac:dyDescent="0.45">
      <c r="A47" s="80"/>
      <c r="B47" s="26"/>
      <c r="C47" s="27">
        <v>2.67</v>
      </c>
      <c r="D47" s="2">
        <v>0.3</v>
      </c>
      <c r="E47" s="3" t="s">
        <v>2</v>
      </c>
      <c r="F47" s="4">
        <v>1</v>
      </c>
      <c r="G47" s="3" t="s">
        <v>3</v>
      </c>
      <c r="H47" s="5" t="s">
        <v>30</v>
      </c>
      <c r="I47" s="5">
        <v>7</v>
      </c>
      <c r="J47" s="73"/>
      <c r="K47" s="6">
        <f t="shared" ref="K47:K57" si="2">J47*D47*C47</f>
        <v>0</v>
      </c>
    </row>
    <row r="48" spans="1:11" ht="27.75" thickTop="1" thickBot="1" x14ac:dyDescent="0.45">
      <c r="A48" s="80"/>
      <c r="B48" s="26"/>
      <c r="C48" s="27">
        <v>19</v>
      </c>
      <c r="D48" s="2">
        <v>0.35</v>
      </c>
      <c r="E48" s="3" t="s">
        <v>2</v>
      </c>
      <c r="F48" s="4">
        <v>2</v>
      </c>
      <c r="G48" s="3" t="s">
        <v>3</v>
      </c>
      <c r="H48" s="5" t="s">
        <v>31</v>
      </c>
      <c r="I48" s="5">
        <v>7</v>
      </c>
      <c r="J48" s="73"/>
      <c r="K48" s="6">
        <f t="shared" si="2"/>
        <v>0</v>
      </c>
    </row>
    <row r="49" spans="1:13" ht="27.75" thickTop="1" thickBot="1" x14ac:dyDescent="0.45">
      <c r="A49" s="80"/>
      <c r="B49" s="26"/>
      <c r="C49" s="27">
        <v>20</v>
      </c>
      <c r="D49" s="2">
        <v>1</v>
      </c>
      <c r="E49" s="3" t="s">
        <v>2</v>
      </c>
      <c r="F49" s="4">
        <v>1</v>
      </c>
      <c r="G49" s="3" t="s">
        <v>3</v>
      </c>
      <c r="H49" s="5" t="s">
        <v>32</v>
      </c>
      <c r="I49" s="5">
        <v>7</v>
      </c>
      <c r="J49" s="73"/>
      <c r="K49" s="6">
        <f t="shared" si="2"/>
        <v>0</v>
      </c>
    </row>
    <row r="50" spans="1:13" ht="27.75" thickTop="1" thickBot="1" x14ac:dyDescent="0.45">
      <c r="A50" s="80"/>
      <c r="B50" s="30"/>
      <c r="C50" s="31">
        <v>24</v>
      </c>
      <c r="D50" s="29">
        <v>0.15</v>
      </c>
      <c r="E50" s="28" t="s">
        <v>2</v>
      </c>
      <c r="F50" s="32">
        <v>3</v>
      </c>
      <c r="G50" s="28" t="s">
        <v>3</v>
      </c>
      <c r="H50" s="33" t="s">
        <v>33</v>
      </c>
      <c r="I50" s="33">
        <v>7</v>
      </c>
      <c r="J50" s="73"/>
      <c r="K50" s="6">
        <f t="shared" si="2"/>
        <v>0</v>
      </c>
      <c r="L50" s="36"/>
      <c r="M50" s="36"/>
    </row>
    <row r="51" spans="1:13" ht="27.75" thickTop="1" thickBot="1" x14ac:dyDescent="0.45">
      <c r="A51" s="80"/>
      <c r="B51" s="30"/>
      <c r="C51" s="31">
        <v>16</v>
      </c>
      <c r="D51" s="29">
        <v>0.18</v>
      </c>
      <c r="E51" s="28" t="s">
        <v>2</v>
      </c>
      <c r="F51" s="32">
        <v>2</v>
      </c>
      <c r="G51" s="28" t="s">
        <v>3</v>
      </c>
      <c r="H51" s="52" t="s">
        <v>82</v>
      </c>
      <c r="I51" s="33">
        <v>7</v>
      </c>
      <c r="J51" s="73"/>
      <c r="K51" s="6">
        <f t="shared" si="2"/>
        <v>0</v>
      </c>
      <c r="L51" s="36"/>
      <c r="M51" s="36"/>
    </row>
    <row r="52" spans="1:13" ht="27.75" thickTop="1" thickBot="1" x14ac:dyDescent="0.45">
      <c r="A52" s="80"/>
      <c r="B52" s="30"/>
      <c r="C52" s="31">
        <v>16</v>
      </c>
      <c r="D52" s="29">
        <v>0.18</v>
      </c>
      <c r="E52" s="28" t="s">
        <v>2</v>
      </c>
      <c r="F52" s="32">
        <v>2</v>
      </c>
      <c r="G52" s="28" t="s">
        <v>3</v>
      </c>
      <c r="H52" s="52" t="s">
        <v>83</v>
      </c>
      <c r="I52" s="33">
        <v>7</v>
      </c>
      <c r="J52" s="73"/>
      <c r="K52" s="6">
        <f t="shared" si="2"/>
        <v>0</v>
      </c>
      <c r="L52" s="36"/>
      <c r="M52" s="36"/>
    </row>
    <row r="53" spans="1:13" ht="27.75" thickTop="1" thickBot="1" x14ac:dyDescent="0.45">
      <c r="A53" s="80"/>
      <c r="B53" s="30"/>
      <c r="C53" s="31">
        <v>20</v>
      </c>
      <c r="D53" s="29">
        <v>0.18</v>
      </c>
      <c r="E53" s="28" t="s">
        <v>2</v>
      </c>
      <c r="F53" s="32">
        <v>2</v>
      </c>
      <c r="G53" s="28" t="s">
        <v>3</v>
      </c>
      <c r="H53" s="52" t="s">
        <v>84</v>
      </c>
      <c r="I53" s="33">
        <v>7</v>
      </c>
      <c r="J53" s="73"/>
      <c r="K53" s="6">
        <f t="shared" si="2"/>
        <v>0</v>
      </c>
      <c r="L53" s="36"/>
      <c r="M53" s="36"/>
    </row>
    <row r="54" spans="1:13" ht="27.75" thickTop="1" thickBot="1" x14ac:dyDescent="0.45">
      <c r="A54" s="80"/>
      <c r="B54" s="30"/>
      <c r="C54" s="31">
        <v>19.5</v>
      </c>
      <c r="D54" s="29">
        <v>0.2</v>
      </c>
      <c r="E54" s="28" t="s">
        <v>2</v>
      </c>
      <c r="F54" s="32">
        <v>2</v>
      </c>
      <c r="G54" s="28" t="s">
        <v>3</v>
      </c>
      <c r="H54" s="33" t="s">
        <v>34</v>
      </c>
      <c r="I54" s="33">
        <v>7</v>
      </c>
      <c r="J54" s="73"/>
      <c r="K54" s="6">
        <f t="shared" si="2"/>
        <v>0</v>
      </c>
      <c r="L54" s="36"/>
      <c r="M54" s="36"/>
    </row>
    <row r="55" spans="1:13" ht="27.75" thickTop="1" thickBot="1" x14ac:dyDescent="0.45">
      <c r="A55" s="80"/>
      <c r="B55" s="30"/>
      <c r="C55" s="31">
        <v>21.5</v>
      </c>
      <c r="D55" s="29">
        <v>0.3</v>
      </c>
      <c r="E55" s="28" t="s">
        <v>2</v>
      </c>
      <c r="F55" s="32">
        <v>2</v>
      </c>
      <c r="G55" s="28" t="s">
        <v>3</v>
      </c>
      <c r="H55" s="33" t="s">
        <v>35</v>
      </c>
      <c r="I55" s="33">
        <v>7</v>
      </c>
      <c r="J55" s="73"/>
      <c r="K55" s="6">
        <f t="shared" si="2"/>
        <v>0</v>
      </c>
      <c r="L55" s="36"/>
      <c r="M55" s="36"/>
    </row>
    <row r="56" spans="1:13" ht="27.75" hidden="1" thickTop="1" thickBot="1" x14ac:dyDescent="0.45">
      <c r="A56" s="80"/>
      <c r="B56" s="30"/>
      <c r="C56" s="31">
        <v>10.9</v>
      </c>
      <c r="D56" s="29">
        <v>3</v>
      </c>
      <c r="E56" s="28" t="s">
        <v>2</v>
      </c>
      <c r="F56" s="32">
        <v>1</v>
      </c>
      <c r="G56" s="28" t="s">
        <v>3</v>
      </c>
      <c r="H56" s="74" t="s">
        <v>36</v>
      </c>
      <c r="I56" s="33">
        <v>7</v>
      </c>
      <c r="J56" s="73"/>
      <c r="K56" s="6">
        <f t="shared" si="2"/>
        <v>0</v>
      </c>
      <c r="L56" s="36"/>
      <c r="M56" s="36"/>
    </row>
    <row r="57" spans="1:13" s="55" customFormat="1" ht="27.75" thickTop="1" thickBot="1" x14ac:dyDescent="0.45">
      <c r="A57" s="80"/>
      <c r="B57" s="48"/>
      <c r="C57" s="49">
        <v>17.5</v>
      </c>
      <c r="D57" s="50">
        <v>0.5</v>
      </c>
      <c r="E57" s="47" t="s">
        <v>2</v>
      </c>
      <c r="F57" s="51">
        <v>1</v>
      </c>
      <c r="G57" s="47" t="s">
        <v>3</v>
      </c>
      <c r="H57" s="52" t="s">
        <v>58</v>
      </c>
      <c r="I57" s="52">
        <v>7</v>
      </c>
      <c r="J57" s="73"/>
      <c r="K57" s="54">
        <f t="shared" si="2"/>
        <v>0</v>
      </c>
    </row>
    <row r="58" spans="1:13" ht="27.75" hidden="1" thickTop="1" thickBot="1" x14ac:dyDescent="0.45">
      <c r="A58" s="80"/>
      <c r="B58" s="30"/>
      <c r="C58" s="31" t="s">
        <v>78</v>
      </c>
      <c r="D58" s="29" t="s">
        <v>37</v>
      </c>
      <c r="E58" s="28" t="s">
        <v>2</v>
      </c>
      <c r="F58" s="32">
        <v>1</v>
      </c>
      <c r="G58" s="28" t="s">
        <v>3</v>
      </c>
      <c r="H58" s="74" t="s">
        <v>38</v>
      </c>
      <c r="I58" s="33">
        <v>7</v>
      </c>
      <c r="J58" s="73"/>
      <c r="K58" s="35" t="s">
        <v>5</v>
      </c>
      <c r="L58" s="36"/>
      <c r="M58" s="36"/>
    </row>
    <row r="59" spans="1:13" ht="27.75" thickTop="1" thickBot="1" x14ac:dyDescent="0.45">
      <c r="A59" s="80"/>
      <c r="B59" s="30"/>
      <c r="C59" s="31">
        <v>18</v>
      </c>
      <c r="D59" s="29">
        <v>0.2</v>
      </c>
      <c r="E59" s="28" t="s">
        <v>2</v>
      </c>
      <c r="F59" s="32">
        <v>2</v>
      </c>
      <c r="G59" s="28" t="s">
        <v>3</v>
      </c>
      <c r="H59" s="33" t="s">
        <v>39</v>
      </c>
      <c r="I59" s="33">
        <v>7</v>
      </c>
      <c r="J59" s="73"/>
      <c r="K59" s="6">
        <f t="shared" ref="K59" si="3">J59*D59*C59</f>
        <v>0</v>
      </c>
      <c r="L59" s="36"/>
      <c r="M59" s="36"/>
    </row>
    <row r="60" spans="1:13" ht="27.75" thickTop="1" thickBot="1" x14ac:dyDescent="0.45">
      <c r="A60" s="80"/>
      <c r="B60" s="30"/>
      <c r="C60" s="31">
        <v>26</v>
      </c>
      <c r="D60" s="29">
        <v>0.3</v>
      </c>
      <c r="E60" s="28" t="s">
        <v>2</v>
      </c>
      <c r="F60" s="32">
        <v>1</v>
      </c>
      <c r="G60" s="28" t="s">
        <v>3</v>
      </c>
      <c r="H60" s="33" t="s">
        <v>40</v>
      </c>
      <c r="I60" s="33">
        <v>7</v>
      </c>
      <c r="J60" s="73"/>
      <c r="K60" s="6">
        <f t="shared" ref="K60:K68" si="4">J60*D60*C60</f>
        <v>0</v>
      </c>
      <c r="L60" s="36"/>
      <c r="M60" s="36"/>
    </row>
    <row r="61" spans="1:13" ht="27.75" thickTop="1" thickBot="1" x14ac:dyDescent="0.45">
      <c r="A61" s="80"/>
      <c r="B61" s="30"/>
      <c r="C61" s="31">
        <v>27.95</v>
      </c>
      <c r="D61" s="29">
        <v>0.2</v>
      </c>
      <c r="E61" s="28" t="s">
        <v>2</v>
      </c>
      <c r="F61" s="32">
        <v>2</v>
      </c>
      <c r="G61" s="28" t="s">
        <v>9</v>
      </c>
      <c r="H61" s="33" t="s">
        <v>41</v>
      </c>
      <c r="I61" s="33">
        <v>7</v>
      </c>
      <c r="J61" s="73"/>
      <c r="K61" s="6">
        <f t="shared" si="4"/>
        <v>0</v>
      </c>
      <c r="L61" s="36"/>
      <c r="M61" s="36"/>
    </row>
    <row r="62" spans="1:13" ht="27.75" thickTop="1" thickBot="1" x14ac:dyDescent="0.45">
      <c r="A62" s="80"/>
      <c r="B62" s="30"/>
      <c r="C62" s="31">
        <v>17.95</v>
      </c>
      <c r="D62" s="29">
        <v>0.25</v>
      </c>
      <c r="E62" s="28" t="s">
        <v>2</v>
      </c>
      <c r="F62" s="32">
        <v>1</v>
      </c>
      <c r="G62" s="28" t="s">
        <v>3</v>
      </c>
      <c r="H62" s="33" t="s">
        <v>42</v>
      </c>
      <c r="I62" s="33">
        <v>7</v>
      </c>
      <c r="J62" s="73"/>
      <c r="K62" s="6">
        <f t="shared" si="4"/>
        <v>0</v>
      </c>
      <c r="L62" s="36"/>
      <c r="M62" s="36"/>
    </row>
    <row r="63" spans="1:13" ht="27.75" thickTop="1" thickBot="1" x14ac:dyDescent="0.45">
      <c r="A63" s="80"/>
      <c r="B63" s="30"/>
      <c r="C63" s="31">
        <v>6</v>
      </c>
      <c r="D63" s="37">
        <v>0.18</v>
      </c>
      <c r="E63" s="28" t="s">
        <v>2</v>
      </c>
      <c r="F63" s="32">
        <v>1</v>
      </c>
      <c r="G63" s="28" t="s">
        <v>59</v>
      </c>
      <c r="H63" s="33" t="s">
        <v>71</v>
      </c>
      <c r="I63" s="33">
        <v>7</v>
      </c>
      <c r="J63" s="73"/>
      <c r="K63" s="6">
        <f t="shared" si="4"/>
        <v>0</v>
      </c>
      <c r="L63" s="36"/>
      <c r="M63" s="36"/>
    </row>
    <row r="64" spans="1:13" ht="27.75" thickTop="1" thickBot="1" x14ac:dyDescent="0.45">
      <c r="A64" s="80"/>
      <c r="B64" s="30"/>
      <c r="C64" s="31">
        <v>19</v>
      </c>
      <c r="D64" s="29">
        <v>0.25</v>
      </c>
      <c r="E64" s="28" t="s">
        <v>2</v>
      </c>
      <c r="F64" s="32">
        <v>1</v>
      </c>
      <c r="G64" s="28" t="s">
        <v>3</v>
      </c>
      <c r="H64" s="33" t="s">
        <v>43</v>
      </c>
      <c r="I64" s="33">
        <v>7</v>
      </c>
      <c r="J64" s="73"/>
      <c r="K64" s="6">
        <f t="shared" si="4"/>
        <v>0</v>
      </c>
      <c r="L64" s="36"/>
      <c r="M64" s="36"/>
    </row>
    <row r="65" spans="1:13" ht="27.75" thickTop="1" thickBot="1" x14ac:dyDescent="0.45">
      <c r="A65" s="80"/>
      <c r="B65" s="30"/>
      <c r="C65" s="31">
        <v>17.5</v>
      </c>
      <c r="D65" s="29">
        <v>0.25</v>
      </c>
      <c r="E65" s="28" t="s">
        <v>2</v>
      </c>
      <c r="F65" s="32">
        <v>1</v>
      </c>
      <c r="G65" s="28" t="s">
        <v>3</v>
      </c>
      <c r="H65" s="33" t="s">
        <v>44</v>
      </c>
      <c r="I65" s="33">
        <v>21</v>
      </c>
      <c r="J65" s="73"/>
      <c r="K65" s="6">
        <f t="shared" si="4"/>
        <v>0</v>
      </c>
      <c r="L65" s="36"/>
      <c r="M65" s="36"/>
    </row>
    <row r="66" spans="1:13" ht="27.75" thickTop="1" thickBot="1" x14ac:dyDescent="0.45">
      <c r="A66" s="80"/>
      <c r="B66" s="30"/>
      <c r="C66" s="31">
        <v>20</v>
      </c>
      <c r="D66" s="29">
        <v>0.25</v>
      </c>
      <c r="E66" s="28" t="s">
        <v>2</v>
      </c>
      <c r="F66" s="32">
        <v>1</v>
      </c>
      <c r="G66" s="28" t="s">
        <v>3</v>
      </c>
      <c r="H66" s="33" t="s">
        <v>70</v>
      </c>
      <c r="I66" s="33">
        <v>7</v>
      </c>
      <c r="J66" s="73"/>
      <c r="K66" s="6">
        <f>J66*4.5</f>
        <v>0</v>
      </c>
      <c r="L66" s="36"/>
      <c r="M66" s="36"/>
    </row>
    <row r="67" spans="1:13" ht="27.75" thickTop="1" thickBot="1" x14ac:dyDescent="0.45">
      <c r="A67" s="80"/>
      <c r="B67" s="59"/>
      <c r="C67" s="72">
        <v>17.5</v>
      </c>
      <c r="D67" s="60">
        <v>0.3</v>
      </c>
      <c r="E67" s="56" t="s">
        <v>2</v>
      </c>
      <c r="F67" s="57">
        <v>1</v>
      </c>
      <c r="G67" s="56" t="s">
        <v>3</v>
      </c>
      <c r="H67" s="61" t="s">
        <v>45</v>
      </c>
      <c r="I67" s="52">
        <v>7</v>
      </c>
      <c r="J67" s="73"/>
      <c r="K67" s="54">
        <f t="shared" si="4"/>
        <v>0</v>
      </c>
      <c r="L67" s="36"/>
      <c r="M67" s="36"/>
    </row>
    <row r="68" spans="1:13" ht="27.75" thickTop="1" thickBot="1" x14ac:dyDescent="0.45">
      <c r="A68" s="80"/>
      <c r="B68" s="59"/>
      <c r="C68" s="72">
        <v>10</v>
      </c>
      <c r="D68" s="77">
        <v>0.2</v>
      </c>
      <c r="E68" s="64" t="s">
        <v>2</v>
      </c>
      <c r="F68" s="65">
        <v>1</v>
      </c>
      <c r="G68" s="64" t="s">
        <v>79</v>
      </c>
      <c r="H68" s="66" t="s">
        <v>76</v>
      </c>
      <c r="I68" s="52"/>
      <c r="J68" s="73"/>
      <c r="K68" s="54">
        <f t="shared" si="4"/>
        <v>0</v>
      </c>
      <c r="L68" s="36"/>
      <c r="M68" s="36"/>
    </row>
    <row r="69" spans="1:13" x14ac:dyDescent="0.4">
      <c r="A69" s="81"/>
      <c r="B69" s="75"/>
      <c r="C69" s="76"/>
      <c r="D69" s="77"/>
      <c r="E69" s="64"/>
      <c r="F69" s="65"/>
      <c r="G69" s="64"/>
      <c r="H69" s="66"/>
      <c r="I69" s="52"/>
      <c r="J69" s="73"/>
      <c r="K69" s="54"/>
      <c r="L69" s="36"/>
      <c r="M69" s="36"/>
    </row>
    <row r="70" spans="1:13" x14ac:dyDescent="0.4">
      <c r="A70" s="82"/>
      <c r="B70" s="62"/>
      <c r="C70" s="58"/>
      <c r="D70" s="63"/>
      <c r="E70" s="64"/>
      <c r="F70" s="65"/>
      <c r="G70" s="64"/>
      <c r="H70" s="66"/>
      <c r="I70" s="52" t="s">
        <v>67</v>
      </c>
      <c r="J70" s="53"/>
      <c r="K70" s="54">
        <f>K71/1.09</f>
        <v>0</v>
      </c>
      <c r="L70" s="36"/>
      <c r="M70" s="36"/>
    </row>
    <row r="71" spans="1:13" x14ac:dyDescent="0.4">
      <c r="A71" s="83"/>
      <c r="B71" s="67"/>
      <c r="C71" s="67"/>
      <c r="D71" s="68"/>
      <c r="E71" s="69"/>
      <c r="F71" s="70"/>
      <c r="G71" s="69"/>
      <c r="H71" s="71"/>
      <c r="I71" s="33" t="s">
        <v>46</v>
      </c>
      <c r="J71" s="34"/>
      <c r="K71" s="35">
        <f>SUM(K13:K67)</f>
        <v>0</v>
      </c>
      <c r="L71" s="36"/>
      <c r="M71" s="36"/>
    </row>
    <row r="72" spans="1:13" x14ac:dyDescent="0.4">
      <c r="B72" s="8"/>
      <c r="C72" s="8"/>
      <c r="D72" s="9"/>
      <c r="E72" s="10"/>
      <c r="F72" s="11"/>
      <c r="G72" s="10"/>
      <c r="H72" s="12"/>
      <c r="I72" s="12"/>
      <c r="J72" s="13"/>
      <c r="K72" s="7"/>
    </row>
    <row r="73" spans="1:13" x14ac:dyDescent="0.4">
      <c r="B73" s="8"/>
      <c r="C73" s="8"/>
      <c r="D73" s="9"/>
      <c r="E73" s="10"/>
      <c r="F73" s="11"/>
      <c r="G73" s="10"/>
      <c r="H73" s="12"/>
      <c r="I73" s="12"/>
      <c r="J73" s="13"/>
      <c r="K73" s="12"/>
    </row>
    <row r="74" spans="1:13" x14ac:dyDescent="0.4">
      <c r="B74" s="8"/>
      <c r="C74" s="8"/>
      <c r="D74" s="14"/>
      <c r="E74" s="7"/>
      <c r="F74" s="1"/>
      <c r="G74" s="12"/>
      <c r="H74" s="12"/>
      <c r="I74" s="12"/>
      <c r="J74" s="12"/>
      <c r="K74" s="12"/>
    </row>
    <row r="75" spans="1:13" x14ac:dyDescent="0.4">
      <c r="B75" s="8"/>
      <c r="C75" s="8"/>
      <c r="D75" s="14"/>
      <c r="E75" s="7"/>
      <c r="F75" s="1"/>
      <c r="G75" s="7"/>
      <c r="H75" s="12"/>
      <c r="I75" s="12"/>
      <c r="J75" s="12"/>
      <c r="K75" s="12"/>
    </row>
    <row r="76" spans="1:13" x14ac:dyDescent="0.4">
      <c r="B76" s="8"/>
      <c r="C76" s="8"/>
      <c r="D76" s="14"/>
      <c r="E76" s="7"/>
      <c r="F76" s="1"/>
      <c r="G76" s="7"/>
      <c r="H76" s="12"/>
      <c r="I76" s="12"/>
      <c r="J76" s="12"/>
      <c r="K76" s="12"/>
    </row>
    <row r="77" spans="1:13" x14ac:dyDescent="0.4">
      <c r="B77" s="8"/>
      <c r="C77" s="8"/>
      <c r="D77" s="14"/>
      <c r="E77" s="7"/>
      <c r="F77" s="1"/>
      <c r="G77" s="7"/>
      <c r="H77" s="12"/>
      <c r="I77" s="12"/>
      <c r="J77" s="12"/>
      <c r="K77" s="12"/>
    </row>
    <row r="78" spans="1:13" x14ac:dyDescent="0.4">
      <c r="B78" s="8"/>
      <c r="C78" s="8"/>
      <c r="D78" s="14"/>
      <c r="E78" s="7"/>
      <c r="F78" s="1"/>
      <c r="G78" s="7"/>
      <c r="H78" s="12"/>
      <c r="I78" s="12"/>
      <c r="J78" s="12"/>
      <c r="K78" s="12"/>
    </row>
  </sheetData>
  <mergeCells count="4">
    <mergeCell ref="F12:G12"/>
    <mergeCell ref="A5:D6"/>
    <mergeCell ref="A8:D10"/>
    <mergeCell ref="A7:D7"/>
  </mergeCells>
  <pageMargins left="0.25" right="0.25" top="0.75" bottom="0.75" header="0.3" footer="0.3"/>
  <pageSetup paperSize="9" scale="36" orientation="portrait" horizontalDpi="1200" verticalDpi="12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Blad1</vt:lpstr>
      <vt:lpstr>Blad1!Print_Area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Jemima1</dc:creator>
  <cp:lastModifiedBy>Jemima1</cp:lastModifiedBy>
  <cp:lastPrinted>2020-04-25T21:16:05Z</cp:lastPrinted>
  <dcterms:created xsi:type="dcterms:W3CDTF">2020-02-27T12:10:41Z</dcterms:created>
  <dcterms:modified xsi:type="dcterms:W3CDTF">2021-11-04T17:31:34Z</dcterms:modified>
</cp:coreProperties>
</file>